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wtllp-my.sharepoint.com/personal/dennis_walls_weaver_com1/Documents/Desktop/"/>
    </mc:Choice>
  </mc:AlternateContent>
  <xr:revisionPtr revIDLastSave="0" documentId="8_{94D40D0D-AD09-4CC5-8BD8-383E3B618320}" xr6:coauthVersionLast="47" xr6:coauthVersionMax="47" xr10:uidLastSave="{00000000-0000-0000-0000-000000000000}"/>
  <bookViews>
    <workbookView xWindow="23085" yWindow="-14280" windowWidth="17280" windowHeight="9960" xr2:uid="{C9262048-1093-4384-A65B-59A43772DA82}"/>
  </bookViews>
  <sheets>
    <sheet name="Summer 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4" i="2" l="1"/>
  <c r="G54" i="2"/>
  <c r="D54" i="2"/>
  <c r="J53" i="2"/>
  <c r="G53" i="2"/>
  <c r="D53" i="2"/>
  <c r="J52" i="2"/>
  <c r="G52" i="2"/>
  <c r="D52" i="2"/>
  <c r="J51" i="2"/>
  <c r="G51" i="2"/>
  <c r="D51" i="2"/>
  <c r="J50" i="2"/>
  <c r="G50" i="2"/>
  <c r="D50" i="2"/>
  <c r="J49" i="2"/>
  <c r="G49" i="2"/>
  <c r="D49" i="2"/>
  <c r="J48" i="2"/>
  <c r="G48" i="2"/>
  <c r="D48" i="2"/>
  <c r="J45" i="2"/>
  <c r="G45" i="2"/>
  <c r="D45" i="2"/>
  <c r="J44" i="2"/>
  <c r="G44" i="2"/>
  <c r="D44" i="2"/>
  <c r="J43" i="2"/>
  <c r="G43" i="2"/>
  <c r="D43" i="2"/>
  <c r="J42" i="2"/>
  <c r="G42" i="2"/>
  <c r="D42" i="2"/>
  <c r="J41" i="2"/>
  <c r="G41" i="2"/>
  <c r="D41" i="2"/>
  <c r="J40" i="2"/>
  <c r="G40" i="2"/>
  <c r="D40" i="2"/>
  <c r="J39" i="2"/>
  <c r="G39" i="2"/>
  <c r="D39" i="2"/>
  <c r="J37" i="2"/>
  <c r="G37" i="2"/>
  <c r="D37" i="2"/>
  <c r="J36" i="2"/>
  <c r="G36" i="2"/>
  <c r="D36" i="2"/>
  <c r="J35" i="2"/>
  <c r="G35" i="2"/>
  <c r="D35" i="2"/>
  <c r="J34" i="2"/>
  <c r="G34" i="2"/>
  <c r="D34" i="2"/>
  <c r="J33" i="2"/>
  <c r="G33" i="2"/>
  <c r="D33" i="2"/>
  <c r="J32" i="2"/>
  <c r="G32" i="2"/>
  <c r="D32" i="2"/>
  <c r="J31" i="2"/>
  <c r="G31" i="2"/>
  <c r="D31" i="2"/>
  <c r="J30" i="2"/>
  <c r="G30" i="2"/>
  <c r="D30" i="2"/>
  <c r="J28" i="2"/>
  <c r="G28" i="2"/>
  <c r="D28" i="2"/>
  <c r="J27" i="2"/>
  <c r="G27" i="2"/>
  <c r="D27" i="2"/>
  <c r="J26" i="2"/>
  <c r="G26" i="2"/>
  <c r="D26" i="2"/>
  <c r="J24" i="2"/>
  <c r="G24" i="2"/>
  <c r="D24" i="2"/>
  <c r="J23" i="2"/>
  <c r="G23" i="2"/>
  <c r="D23" i="2"/>
  <c r="J22" i="2"/>
  <c r="G22" i="2"/>
  <c r="D22" i="2"/>
  <c r="J20" i="2"/>
  <c r="G20" i="2"/>
  <c r="D20" i="2"/>
  <c r="J19" i="2"/>
  <c r="G19" i="2"/>
  <c r="D19" i="2"/>
  <c r="J17" i="2"/>
  <c r="G17" i="2"/>
  <c r="D17" i="2"/>
  <c r="J16" i="2"/>
  <c r="G16" i="2"/>
  <c r="D16" i="2"/>
  <c r="J15" i="2"/>
  <c r="G15" i="2"/>
  <c r="D15" i="2"/>
  <c r="J14" i="2"/>
  <c r="G14" i="2"/>
  <c r="D14" i="2"/>
  <c r="J13" i="2"/>
  <c r="G13" i="2"/>
  <c r="D13" i="2"/>
  <c r="J11" i="2"/>
  <c r="G11" i="2"/>
  <c r="D11" i="2"/>
  <c r="J10" i="2"/>
  <c r="G10" i="2"/>
  <c r="D10" i="2"/>
  <c r="J9" i="2"/>
  <c r="G9" i="2"/>
  <c r="D9" i="2"/>
  <c r="J8" i="2"/>
  <c r="G8" i="2"/>
  <c r="D8" i="2"/>
  <c r="J7" i="2"/>
  <c r="G7" i="2"/>
  <c r="D7" i="2"/>
  <c r="J6" i="2"/>
  <c r="G6" i="2"/>
  <c r="D6" i="2"/>
  <c r="J5" i="2"/>
  <c r="G5" i="2"/>
  <c r="D5" i="2"/>
</calcChain>
</file>

<file path=xl/sharedStrings.xml><?xml version="1.0" encoding="utf-8"?>
<sst xmlns="http://schemas.openxmlformats.org/spreadsheetml/2006/main" count="77" uniqueCount="59">
  <si>
    <t>COMmon Fact Sheet--Credit Students, Summer 2025</t>
  </si>
  <si>
    <t>Full Term Vs CBM</t>
  </si>
  <si>
    <t>Total Headcount</t>
  </si>
  <si>
    <t>Academic Majors</t>
  </si>
  <si>
    <t>Work Force Majors</t>
  </si>
  <si>
    <t>Full-Term</t>
  </si>
  <si>
    <t>CBM</t>
  </si>
  <si>
    <t>Diff.</t>
  </si>
  <si>
    <r>
      <t>Total Spring</t>
    </r>
    <r>
      <rPr>
        <i/>
        <vertAlign val="superscript"/>
        <sz val="8"/>
        <rFont val="Times New Roman"/>
        <family val="1"/>
      </rPr>
      <t>1</t>
    </r>
  </si>
  <si>
    <t>First-time-in-College</t>
  </si>
  <si>
    <t>New transfer</t>
  </si>
  <si>
    <t>Continuing</t>
  </si>
  <si>
    <t>Dual Credit</t>
  </si>
  <si>
    <t>Collegiate High School</t>
  </si>
  <si>
    <t>Flexible Entry</t>
  </si>
  <si>
    <t>Ethnicity</t>
  </si>
  <si>
    <t>White</t>
  </si>
  <si>
    <t>Black</t>
  </si>
  <si>
    <t>Hispanic</t>
  </si>
  <si>
    <t>Asian</t>
  </si>
  <si>
    <t>Other</t>
  </si>
  <si>
    <t>Gender</t>
  </si>
  <si>
    <t>Female</t>
  </si>
  <si>
    <t>Male</t>
  </si>
  <si>
    <r>
      <t>Student Load</t>
    </r>
    <r>
      <rPr>
        <i/>
        <vertAlign val="superscript"/>
        <sz val="9"/>
        <rFont val="Times New Roman"/>
        <family val="1"/>
      </rPr>
      <t>5</t>
    </r>
  </si>
  <si>
    <t>Full-time</t>
  </si>
  <si>
    <t>Part-time</t>
  </si>
  <si>
    <t>Pell Recipients</t>
  </si>
  <si>
    <t>Tuition Status</t>
  </si>
  <si>
    <t>In-District</t>
  </si>
  <si>
    <t>Out-of-District</t>
  </si>
  <si>
    <r>
      <t>Other</t>
    </r>
    <r>
      <rPr>
        <vertAlign val="superscript"/>
        <sz val="9"/>
        <rFont val="Times New Roman"/>
        <family val="1"/>
      </rPr>
      <t>2</t>
    </r>
  </si>
  <si>
    <t>City</t>
  </si>
  <si>
    <t>Dickinson</t>
  </si>
  <si>
    <t>Friendswood</t>
  </si>
  <si>
    <t>Hitchcock</t>
  </si>
  <si>
    <t>La Marque</t>
  </si>
  <si>
    <t>League City</t>
  </si>
  <si>
    <t>Santa Fe</t>
  </si>
  <si>
    <t>Texas City</t>
  </si>
  <si>
    <t>All Other</t>
  </si>
  <si>
    <t>Age</t>
  </si>
  <si>
    <t>Under 18</t>
  </si>
  <si>
    <t>18 to 24</t>
  </si>
  <si>
    <t>25 to 34</t>
  </si>
  <si>
    <t>35 to 44</t>
  </si>
  <si>
    <t>45 and Over</t>
  </si>
  <si>
    <t>Average Age</t>
  </si>
  <si>
    <r>
      <t>Student FTE</t>
    </r>
    <r>
      <rPr>
        <i/>
        <vertAlign val="superscript"/>
        <sz val="9"/>
        <rFont val="Times New Roman"/>
        <family val="1"/>
      </rPr>
      <t>3</t>
    </r>
  </si>
  <si>
    <r>
      <t>Contact Hours</t>
    </r>
    <r>
      <rPr>
        <b/>
        <vertAlign val="superscript"/>
        <sz val="9"/>
        <rFont val="Times New Roman"/>
        <family val="1"/>
      </rPr>
      <t>4</t>
    </r>
  </si>
  <si>
    <t>Academic Lower Division</t>
  </si>
  <si>
    <t>Technical Lower Division</t>
  </si>
  <si>
    <t>Upper Division</t>
  </si>
  <si>
    <t>Total Funded</t>
  </si>
  <si>
    <t>Not State Funded</t>
  </si>
  <si>
    <t>Total Contact Hours</t>
  </si>
  <si>
    <r>
      <t>Total Student Credit Hours</t>
    </r>
    <r>
      <rPr>
        <b/>
        <i/>
        <vertAlign val="superscript"/>
        <sz val="9"/>
        <rFont val="Times New Roman"/>
        <family val="1"/>
      </rPr>
      <t>4</t>
    </r>
  </si>
  <si>
    <t>Source:  CBM0C1, CBM0CS, Colleague</t>
  </si>
  <si>
    <r>
      <t>1</t>
    </r>
    <r>
      <rPr>
        <sz val="8"/>
        <rFont val="Times New Roman"/>
        <family val="1"/>
      </rPr>
      <t xml:space="preserve">Total does not include flex entry.  </t>
    </r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Includes Nonresident, Exempt/Texas Resident, Foreign In-District, &amp; Foreign Out-of-District. </t>
    </r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FTE is the total SCH taken by each type of student (academic or work force) divided by 12; </t>
    </r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Contact and semester credit hours are based on the type of course. </t>
    </r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>Student load is based on 16W and F8W session enrollment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</si>
</sst>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i/>
      <vertAlign val="superscript"/>
      <sz val="8"/>
      <name val="Times New Roman"/>
      <family val="1"/>
    </font>
    <font>
      <i/>
      <vertAlign val="superscript"/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9"/>
      <name val="Times New Roman"/>
      <family val="1"/>
    </font>
    <font>
      <b/>
      <i/>
      <sz val="9"/>
      <name val="Times New Roman"/>
      <family val="1"/>
    </font>
    <font>
      <b/>
      <i/>
      <vertAlign val="superscript"/>
      <sz val="9"/>
      <name val="Times New Roman"/>
      <family val="1"/>
    </font>
    <font>
      <i/>
      <sz val="8"/>
      <name val="Times New Roman"/>
      <family val="1"/>
    </font>
    <font>
      <vertAlign val="superscript"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4" fontId="4" fillId="0" borderId="1" xfId="0" applyNumberFormat="1" applyFont="1" applyBorder="1" applyAlignment="1">
      <alignment horizontal="left" wrapText="1"/>
    </xf>
    <xf numFmtId="4" fontId="6" fillId="0" borderId="6" xfId="0" applyNumberFormat="1" applyFont="1" applyBorder="1" applyAlignment="1">
      <alignment horizontal="left" wrapText="1"/>
    </xf>
    <xf numFmtId="3" fontId="4" fillId="0" borderId="7" xfId="0" applyNumberFormat="1" applyFont="1" applyBorder="1" applyAlignment="1">
      <alignment horizontal="center" wrapText="1"/>
    </xf>
    <xf numFmtId="3" fontId="4" fillId="0" borderId="8" xfId="0" applyNumberFormat="1" applyFont="1" applyBorder="1" applyAlignment="1">
      <alignment horizontal="center" wrapText="1"/>
    </xf>
    <xf numFmtId="1" fontId="4" fillId="0" borderId="9" xfId="0" applyNumberFormat="1" applyFont="1" applyBorder="1" applyAlignment="1">
      <alignment horizontal="center" wrapText="1"/>
    </xf>
    <xf numFmtId="3" fontId="4" fillId="0" borderId="9" xfId="0" applyNumberFormat="1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center" wrapText="1"/>
    </xf>
    <xf numFmtId="3" fontId="6" fillId="0" borderId="6" xfId="0" applyNumberFormat="1" applyFont="1" applyBorder="1" applyAlignment="1">
      <alignment horizontal="left" vertical="top" wrapText="1"/>
    </xf>
    <xf numFmtId="3" fontId="4" fillId="0" borderId="11" xfId="0" applyNumberFormat="1" applyFont="1" applyBorder="1" applyAlignment="1">
      <alignment horizontal="right" vertical="center" wrapText="1" indent="1"/>
    </xf>
    <xf numFmtId="3" fontId="4" fillId="0" borderId="12" xfId="0" applyNumberFormat="1" applyFont="1" applyBorder="1" applyAlignment="1">
      <alignment horizontal="right" vertical="center" wrapText="1" indent="1"/>
    </xf>
    <xf numFmtId="1" fontId="4" fillId="0" borderId="13" xfId="0" applyNumberFormat="1" applyFont="1" applyBorder="1" applyAlignment="1">
      <alignment horizontal="right" vertical="center" wrapText="1" indent="1"/>
    </xf>
    <xf numFmtId="0" fontId="4" fillId="0" borderId="11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1" fontId="4" fillId="0" borderId="14" xfId="0" applyNumberFormat="1" applyFont="1" applyBorder="1" applyAlignment="1">
      <alignment horizontal="right" vertical="center" wrapText="1" indent="1"/>
    </xf>
    <xf numFmtId="3" fontId="4" fillId="0" borderId="6" xfId="0" applyNumberFormat="1" applyFont="1" applyBorder="1" applyAlignment="1">
      <alignment horizontal="left" vertical="top" wrapText="1" indent="1"/>
    </xf>
    <xf numFmtId="1" fontId="4" fillId="0" borderId="15" xfId="0" applyNumberFormat="1" applyFont="1" applyBorder="1" applyAlignment="1">
      <alignment horizontal="right" vertical="center" wrapText="1" indent="1"/>
    </xf>
    <xf numFmtId="164" fontId="4" fillId="0" borderId="11" xfId="1" quotePrefix="1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right" indent="1"/>
    </xf>
    <xf numFmtId="0" fontId="4" fillId="0" borderId="12" xfId="0" applyFont="1" applyBorder="1" applyAlignment="1">
      <alignment horizontal="right" indent="1"/>
    </xf>
    <xf numFmtId="0" fontId="0" fillId="0" borderId="0" xfId="0" applyAlignment="1">
      <alignment horizontal="right"/>
    </xf>
    <xf numFmtId="3" fontId="6" fillId="0" borderId="16" xfId="0" applyNumberFormat="1" applyFont="1" applyBorder="1" applyAlignment="1">
      <alignment horizontal="left" vertical="top" wrapText="1"/>
    </xf>
    <xf numFmtId="3" fontId="4" fillId="0" borderId="17" xfId="0" applyNumberFormat="1" applyFont="1" applyBorder="1" applyAlignment="1">
      <alignment horizontal="right" vertical="center" wrapText="1" indent="1"/>
    </xf>
    <xf numFmtId="3" fontId="4" fillId="0" borderId="18" xfId="0" applyNumberFormat="1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right" vertical="center" wrapText="1" indent="1"/>
    </xf>
    <xf numFmtId="1" fontId="4" fillId="0" borderId="19" xfId="0" applyNumberFormat="1" applyFont="1" applyBorder="1" applyAlignment="1">
      <alignment horizontal="right" vertical="center" wrapText="1" indent="1"/>
    </xf>
    <xf numFmtId="4" fontId="5" fillId="0" borderId="6" xfId="0" applyNumberFormat="1" applyFont="1" applyBorder="1" applyAlignment="1">
      <alignment vertical="center" wrapText="1"/>
    </xf>
    <xf numFmtId="0" fontId="4" fillId="0" borderId="6" xfId="0" applyFont="1" applyBorder="1"/>
    <xf numFmtId="3" fontId="4" fillId="0" borderId="23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left" indent="1"/>
    </xf>
    <xf numFmtId="3" fontId="4" fillId="0" borderId="24" xfId="0" applyNumberFormat="1" applyFont="1" applyBorder="1" applyAlignment="1">
      <alignment horizontal="right" vertical="center" wrapText="1" indent="1"/>
    </xf>
    <xf numFmtId="3" fontId="4" fillId="0" borderId="25" xfId="0" applyNumberFormat="1" applyFont="1" applyBorder="1" applyAlignment="1">
      <alignment horizontal="right" vertical="center" wrapText="1" indent="1"/>
    </xf>
    <xf numFmtId="3" fontId="4" fillId="0" borderId="26" xfId="0" applyNumberFormat="1" applyFont="1" applyBorder="1" applyAlignment="1">
      <alignment horizontal="right" vertical="center" wrapText="1" indent="1"/>
    </xf>
    <xf numFmtId="3" fontId="4" fillId="0" borderId="27" xfId="0" applyNumberFormat="1" applyFont="1" applyBorder="1" applyAlignment="1">
      <alignment horizontal="right" vertical="center" wrapText="1" indent="1"/>
    </xf>
    <xf numFmtId="0" fontId="4" fillId="0" borderId="28" xfId="0" applyFont="1" applyBorder="1" applyAlignment="1">
      <alignment horizontal="left" indent="1"/>
    </xf>
    <xf numFmtId="0" fontId="6" fillId="0" borderId="6" xfId="0" applyFont="1" applyBorder="1" applyAlignment="1">
      <alignment horizontal="left" indent="2"/>
    </xf>
    <xf numFmtId="1" fontId="4" fillId="0" borderId="0" xfId="0" applyNumberFormat="1" applyFont="1" applyAlignment="1">
      <alignment horizontal="right" vertical="center" wrapText="1" indent="1"/>
    </xf>
    <xf numFmtId="1" fontId="4" fillId="0" borderId="29" xfId="0" applyNumberFormat="1" applyFont="1" applyBorder="1" applyAlignment="1">
      <alignment horizontal="right" vertical="center" wrapText="1" indent="1"/>
    </xf>
    <xf numFmtId="1" fontId="4" fillId="0" borderId="30" xfId="0" applyNumberFormat="1" applyFont="1" applyBorder="1" applyAlignment="1">
      <alignment horizontal="right" vertical="center" wrapText="1" indent="1"/>
    </xf>
    <xf numFmtId="0" fontId="6" fillId="0" borderId="16" xfId="0" applyFont="1" applyBorder="1"/>
    <xf numFmtId="3" fontId="4" fillId="0" borderId="31" xfId="0" applyNumberFormat="1" applyFont="1" applyBorder="1" applyAlignment="1">
      <alignment horizontal="right" vertical="center" wrapText="1" indent="1"/>
    </xf>
    <xf numFmtId="1" fontId="4" fillId="0" borderId="32" xfId="0" applyNumberFormat="1" applyFont="1" applyBorder="1" applyAlignment="1">
      <alignment horizontal="right" vertical="center" wrapText="1" indent="1"/>
    </xf>
    <xf numFmtId="3" fontId="11" fillId="0" borderId="16" xfId="0" applyNumberFormat="1" applyFont="1" applyBorder="1" applyAlignment="1">
      <alignment horizontal="left" vertical="top" wrapText="1"/>
    </xf>
    <xf numFmtId="3" fontId="4" fillId="0" borderId="33" xfId="0" applyNumberFormat="1" applyFont="1" applyBorder="1" applyAlignment="1">
      <alignment horizontal="right" vertical="center" wrapText="1" indent="1"/>
    </xf>
    <xf numFmtId="3" fontId="4" fillId="0" borderId="34" xfId="0" applyNumberFormat="1" applyFont="1" applyBorder="1" applyAlignment="1">
      <alignment horizontal="right" vertical="center" wrapText="1" indent="1"/>
    </xf>
    <xf numFmtId="1" fontId="4" fillId="0" borderId="35" xfId="0" applyNumberFormat="1" applyFont="1" applyBorder="1" applyAlignment="1">
      <alignment horizontal="right" vertical="center" wrapText="1" indent="1"/>
    </xf>
    <xf numFmtId="3" fontId="4" fillId="0" borderId="36" xfId="0" applyNumberFormat="1" applyFont="1" applyBorder="1" applyAlignment="1">
      <alignment horizontal="right" vertical="center" wrapText="1" indent="1"/>
    </xf>
    <xf numFmtId="0" fontId="4" fillId="0" borderId="34" xfId="0" applyFont="1" applyBorder="1" applyAlignment="1">
      <alignment horizontal="right" vertical="center" wrapText="1" indent="1"/>
    </xf>
    <xf numFmtId="1" fontId="4" fillId="0" borderId="37" xfId="0" applyNumberFormat="1" applyFont="1" applyBorder="1" applyAlignment="1">
      <alignment horizontal="right" vertical="center" wrapText="1" indent="1"/>
    </xf>
    <xf numFmtId="0" fontId="0" fillId="0" borderId="6" xfId="0" applyBorder="1"/>
    <xf numFmtId="0" fontId="13" fillId="0" borderId="0" xfId="0" applyFont="1"/>
    <xf numFmtId="0" fontId="4" fillId="0" borderId="0" xfId="0" applyFont="1"/>
    <xf numFmtId="0" fontId="1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5" fillId="0" borderId="2" xfId="0" applyNumberFormat="1" applyFont="1" applyBorder="1" applyAlignment="1">
      <alignment horizontal="center" wrapText="1"/>
    </xf>
    <xf numFmtId="3" fontId="5" fillId="0" borderId="3" xfId="0" applyNumberFormat="1" applyFont="1" applyBorder="1" applyAlignment="1">
      <alignment horizontal="center" wrapText="1"/>
    </xf>
    <xf numFmtId="3" fontId="5" fillId="0" borderId="4" xfId="0" applyNumberFormat="1" applyFont="1" applyBorder="1" applyAlignment="1">
      <alignment horizontal="center" wrapText="1"/>
    </xf>
    <xf numFmtId="3" fontId="5" fillId="0" borderId="5" xfId="0" applyNumberFormat="1" applyFont="1" applyBorder="1" applyAlignment="1">
      <alignment horizontal="center" wrapText="1"/>
    </xf>
    <xf numFmtId="4" fontId="4" fillId="0" borderId="20" xfId="0" applyNumberFormat="1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D3F8-9AD5-46DF-8D18-8CA332B38EA7}">
  <dimension ref="A1:M57"/>
  <sheetViews>
    <sheetView tabSelected="1" zoomScale="110" zoomScaleNormal="110" workbookViewId="0">
      <selection activeCell="K20" sqref="K20"/>
    </sheetView>
  </sheetViews>
  <sheetFormatPr defaultRowHeight="14.45"/>
  <cols>
    <col min="1" max="1" width="22.85546875" bestFit="1" customWidth="1"/>
    <col min="2" max="3" width="11.42578125" customWidth="1"/>
    <col min="4" max="4" width="8.42578125" bestFit="1" customWidth="1"/>
    <col min="5" max="5" width="9.42578125" customWidth="1"/>
    <col min="6" max="6" width="8.140625" bestFit="1" customWidth="1"/>
    <col min="7" max="7" width="8.42578125" bestFit="1" customWidth="1"/>
    <col min="8" max="8" width="9.140625" customWidth="1"/>
    <col min="9" max="9" width="6.42578125" bestFit="1" customWidth="1"/>
    <col min="10" max="10" width="6.5703125" bestFit="1" customWidth="1"/>
  </cols>
  <sheetData>
    <row r="1" spans="1:1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3" ht="15" thickBot="1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</row>
    <row r="3" spans="1:13" ht="14.1" customHeight="1">
      <c r="A3" s="1"/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9"/>
    </row>
    <row r="4" spans="1:13">
      <c r="A4" s="2"/>
      <c r="B4" s="3" t="s">
        <v>5</v>
      </c>
      <c r="C4" s="4" t="s">
        <v>6</v>
      </c>
      <c r="D4" s="5" t="s">
        <v>7</v>
      </c>
      <c r="E4" s="3" t="s">
        <v>5</v>
      </c>
      <c r="F4" s="4" t="s">
        <v>6</v>
      </c>
      <c r="G4" s="6" t="s">
        <v>7</v>
      </c>
      <c r="H4" s="3" t="s">
        <v>5</v>
      </c>
      <c r="I4" s="4" t="s">
        <v>6</v>
      </c>
      <c r="J4" s="7" t="s">
        <v>7</v>
      </c>
    </row>
    <row r="5" spans="1:13">
      <c r="A5" s="8" t="s">
        <v>8</v>
      </c>
      <c r="B5" s="9">
        <v>2216</v>
      </c>
      <c r="C5" s="10">
        <v>1962</v>
      </c>
      <c r="D5" s="11">
        <f t="shared" ref="D5:D45" si="0">B5-C5</f>
        <v>254</v>
      </c>
      <c r="E5" s="9">
        <v>1589</v>
      </c>
      <c r="F5" s="10">
        <v>1393</v>
      </c>
      <c r="G5" s="11">
        <f t="shared" ref="G5:G45" si="1">E5-F5</f>
        <v>196</v>
      </c>
      <c r="H5" s="12">
        <v>627</v>
      </c>
      <c r="I5" s="13">
        <v>569</v>
      </c>
      <c r="J5" s="14">
        <f t="shared" ref="J5:J45" si="2">H5-I5</f>
        <v>58</v>
      </c>
    </row>
    <row r="6" spans="1:13">
      <c r="A6" s="15" t="s">
        <v>9</v>
      </c>
      <c r="B6" s="12">
        <v>179</v>
      </c>
      <c r="C6" s="13">
        <v>139</v>
      </c>
      <c r="D6" s="11">
        <f t="shared" si="0"/>
        <v>40</v>
      </c>
      <c r="E6" s="12">
        <v>135</v>
      </c>
      <c r="F6" s="13">
        <v>102</v>
      </c>
      <c r="G6" s="11">
        <f t="shared" si="1"/>
        <v>33</v>
      </c>
      <c r="H6" s="12">
        <v>44</v>
      </c>
      <c r="I6" s="13">
        <v>37</v>
      </c>
      <c r="J6" s="16">
        <f t="shared" si="2"/>
        <v>7</v>
      </c>
    </row>
    <row r="7" spans="1:13">
      <c r="A7" s="15" t="s">
        <v>10</v>
      </c>
      <c r="B7" s="12">
        <v>188</v>
      </c>
      <c r="C7" s="13">
        <v>162</v>
      </c>
      <c r="D7" s="11">
        <f t="shared" si="0"/>
        <v>26</v>
      </c>
      <c r="E7" s="12">
        <v>142</v>
      </c>
      <c r="F7" s="13">
        <v>126</v>
      </c>
      <c r="G7" s="11">
        <f t="shared" si="1"/>
        <v>16</v>
      </c>
      <c r="H7" s="12">
        <v>46</v>
      </c>
      <c r="I7" s="13">
        <v>36</v>
      </c>
      <c r="J7" s="16">
        <f t="shared" si="2"/>
        <v>10</v>
      </c>
    </row>
    <row r="8" spans="1:13">
      <c r="A8" s="15" t="s">
        <v>11</v>
      </c>
      <c r="B8" s="9">
        <v>1721</v>
      </c>
      <c r="C8" s="10">
        <v>1377</v>
      </c>
      <c r="D8" s="11">
        <f t="shared" si="0"/>
        <v>344</v>
      </c>
      <c r="E8" s="9">
        <v>1193</v>
      </c>
      <c r="F8" s="13">
        <v>902</v>
      </c>
      <c r="G8" s="11">
        <f t="shared" si="1"/>
        <v>291</v>
      </c>
      <c r="H8" s="12">
        <v>528</v>
      </c>
      <c r="I8" s="13">
        <v>475</v>
      </c>
      <c r="J8" s="16">
        <f t="shared" si="2"/>
        <v>53</v>
      </c>
    </row>
    <row r="9" spans="1:13">
      <c r="A9" s="15" t="s">
        <v>12</v>
      </c>
      <c r="B9" s="12">
        <v>27</v>
      </c>
      <c r="C9" s="13">
        <v>192</v>
      </c>
      <c r="D9" s="11">
        <f t="shared" si="0"/>
        <v>-165</v>
      </c>
      <c r="E9" s="12">
        <v>25</v>
      </c>
      <c r="F9" s="13">
        <v>177</v>
      </c>
      <c r="G9" s="11">
        <f t="shared" si="1"/>
        <v>-152</v>
      </c>
      <c r="H9" s="12">
        <v>2</v>
      </c>
      <c r="I9" s="13">
        <v>15</v>
      </c>
      <c r="J9" s="16">
        <f t="shared" si="2"/>
        <v>-13</v>
      </c>
    </row>
    <row r="10" spans="1:13">
      <c r="A10" s="15" t="s">
        <v>13</v>
      </c>
      <c r="B10" s="12">
        <v>101</v>
      </c>
      <c r="C10" s="13">
        <v>92</v>
      </c>
      <c r="D10" s="11">
        <f t="shared" si="0"/>
        <v>9</v>
      </c>
      <c r="E10" s="12">
        <v>94</v>
      </c>
      <c r="F10" s="13">
        <v>86</v>
      </c>
      <c r="G10" s="11">
        <f t="shared" si="1"/>
        <v>8</v>
      </c>
      <c r="H10" s="12">
        <v>7</v>
      </c>
      <c r="I10" s="13">
        <v>6</v>
      </c>
      <c r="J10" s="16">
        <f t="shared" si="2"/>
        <v>1</v>
      </c>
    </row>
    <row r="11" spans="1:13">
      <c r="A11" s="8" t="s">
        <v>14</v>
      </c>
      <c r="B11" s="17">
        <v>0</v>
      </c>
      <c r="C11" s="10">
        <v>2698</v>
      </c>
      <c r="D11" s="11">
        <f t="shared" si="0"/>
        <v>-2698</v>
      </c>
      <c r="E11" s="17">
        <v>0</v>
      </c>
      <c r="F11" s="10">
        <v>2014</v>
      </c>
      <c r="G11" s="11">
        <f t="shared" si="1"/>
        <v>-2014</v>
      </c>
      <c r="H11" s="17">
        <v>0</v>
      </c>
      <c r="I11" s="13">
        <v>684</v>
      </c>
      <c r="J11" s="16">
        <f t="shared" si="2"/>
        <v>-684</v>
      </c>
    </row>
    <row r="12" spans="1:13">
      <c r="A12" s="8" t="s">
        <v>15</v>
      </c>
      <c r="B12" s="18"/>
      <c r="C12" s="19"/>
      <c r="D12" s="11"/>
      <c r="E12" s="18"/>
      <c r="F12" s="19"/>
      <c r="G12" s="11"/>
      <c r="H12" s="18"/>
      <c r="I12" s="19"/>
      <c r="J12" s="16"/>
    </row>
    <row r="13" spans="1:13">
      <c r="A13" s="15" t="s">
        <v>16</v>
      </c>
      <c r="B13" s="12">
        <v>648</v>
      </c>
      <c r="C13" s="13">
        <v>568</v>
      </c>
      <c r="D13" s="11">
        <f t="shared" si="0"/>
        <v>80</v>
      </c>
      <c r="E13" s="12">
        <v>486</v>
      </c>
      <c r="F13" s="13">
        <v>421</v>
      </c>
      <c r="G13" s="11">
        <f t="shared" si="1"/>
        <v>65</v>
      </c>
      <c r="H13" s="12">
        <v>162</v>
      </c>
      <c r="I13" s="13">
        <v>147</v>
      </c>
      <c r="J13" s="16">
        <f t="shared" si="2"/>
        <v>15</v>
      </c>
    </row>
    <row r="14" spans="1:13">
      <c r="A14" s="15" t="s">
        <v>17</v>
      </c>
      <c r="B14" s="12">
        <v>344</v>
      </c>
      <c r="C14" s="13">
        <v>304</v>
      </c>
      <c r="D14" s="11">
        <f t="shared" si="0"/>
        <v>40</v>
      </c>
      <c r="E14" s="12">
        <v>225</v>
      </c>
      <c r="F14" s="13">
        <v>197</v>
      </c>
      <c r="G14" s="11">
        <f t="shared" si="1"/>
        <v>28</v>
      </c>
      <c r="H14" s="12">
        <v>119</v>
      </c>
      <c r="I14" s="13">
        <v>107</v>
      </c>
      <c r="J14" s="16">
        <f t="shared" si="2"/>
        <v>12</v>
      </c>
    </row>
    <row r="15" spans="1:13">
      <c r="A15" s="15" t="s">
        <v>18</v>
      </c>
      <c r="B15" s="12">
        <v>804</v>
      </c>
      <c r="C15" s="13">
        <v>712</v>
      </c>
      <c r="D15" s="11">
        <f t="shared" si="0"/>
        <v>92</v>
      </c>
      <c r="E15" s="12">
        <v>587</v>
      </c>
      <c r="F15" s="13">
        <v>517</v>
      </c>
      <c r="G15" s="11">
        <f t="shared" si="1"/>
        <v>70</v>
      </c>
      <c r="H15" s="12">
        <v>217</v>
      </c>
      <c r="I15" s="13">
        <v>195</v>
      </c>
      <c r="J15" s="16">
        <f t="shared" si="2"/>
        <v>22</v>
      </c>
      <c r="M15" s="20"/>
    </row>
    <row r="16" spans="1:13">
      <c r="A16" s="15" t="s">
        <v>19</v>
      </c>
      <c r="B16" s="12">
        <v>57</v>
      </c>
      <c r="C16" s="13">
        <v>52</v>
      </c>
      <c r="D16" s="11">
        <f t="shared" si="0"/>
        <v>5</v>
      </c>
      <c r="E16" s="12">
        <v>42</v>
      </c>
      <c r="F16" s="13">
        <v>38</v>
      </c>
      <c r="G16" s="11">
        <f t="shared" si="1"/>
        <v>4</v>
      </c>
      <c r="H16" s="12">
        <v>15</v>
      </c>
      <c r="I16" s="13">
        <v>14</v>
      </c>
      <c r="J16" s="16">
        <f t="shared" si="2"/>
        <v>1</v>
      </c>
    </row>
    <row r="17" spans="1:10">
      <c r="A17" s="15" t="s">
        <v>20</v>
      </c>
      <c r="B17" s="12">
        <v>363</v>
      </c>
      <c r="C17" s="13">
        <v>326</v>
      </c>
      <c r="D17" s="11">
        <f t="shared" si="0"/>
        <v>37</v>
      </c>
      <c r="E17" s="12">
        <v>249</v>
      </c>
      <c r="F17" s="13">
        <v>220</v>
      </c>
      <c r="G17" s="11">
        <f t="shared" si="1"/>
        <v>29</v>
      </c>
      <c r="H17" s="12">
        <v>114</v>
      </c>
      <c r="I17" s="13">
        <v>106</v>
      </c>
      <c r="J17" s="16">
        <f t="shared" si="2"/>
        <v>8</v>
      </c>
    </row>
    <row r="18" spans="1:10">
      <c r="A18" s="8" t="s">
        <v>21</v>
      </c>
      <c r="B18" s="12"/>
      <c r="C18" s="13"/>
      <c r="D18" s="11"/>
      <c r="E18" s="18"/>
      <c r="F18" s="19"/>
      <c r="G18" s="11"/>
      <c r="H18" s="18"/>
      <c r="I18" s="19"/>
      <c r="J18" s="16"/>
    </row>
    <row r="19" spans="1:10">
      <c r="A19" s="15" t="s">
        <v>22</v>
      </c>
      <c r="B19" s="9">
        <v>1459</v>
      </c>
      <c r="C19" s="10">
        <v>1294</v>
      </c>
      <c r="D19" s="11">
        <f t="shared" si="0"/>
        <v>165</v>
      </c>
      <c r="E19" s="9">
        <v>1126</v>
      </c>
      <c r="F19" s="13">
        <v>997</v>
      </c>
      <c r="G19" s="11">
        <f t="shared" si="1"/>
        <v>129</v>
      </c>
      <c r="H19" s="12">
        <v>333</v>
      </c>
      <c r="I19" s="13">
        <v>297</v>
      </c>
      <c r="J19" s="16">
        <f t="shared" si="2"/>
        <v>36</v>
      </c>
    </row>
    <row r="20" spans="1:10">
      <c r="A20" s="15" t="s">
        <v>23</v>
      </c>
      <c r="B20" s="12">
        <v>757</v>
      </c>
      <c r="C20" s="13">
        <v>668</v>
      </c>
      <c r="D20" s="11">
        <f t="shared" si="0"/>
        <v>89</v>
      </c>
      <c r="E20" s="12">
        <v>463</v>
      </c>
      <c r="F20" s="13">
        <v>396</v>
      </c>
      <c r="G20" s="11">
        <f t="shared" si="1"/>
        <v>67</v>
      </c>
      <c r="H20" s="12">
        <v>294</v>
      </c>
      <c r="I20" s="13">
        <v>272</v>
      </c>
      <c r="J20" s="16">
        <f t="shared" si="2"/>
        <v>22</v>
      </c>
    </row>
    <row r="21" spans="1:10">
      <c r="A21" s="8" t="s">
        <v>24</v>
      </c>
      <c r="B21" s="12"/>
      <c r="C21" s="13"/>
      <c r="D21" s="11"/>
      <c r="E21" s="12"/>
      <c r="F21" s="13"/>
      <c r="G21" s="11"/>
      <c r="H21" s="12"/>
      <c r="I21" s="13"/>
      <c r="J21" s="16"/>
    </row>
    <row r="22" spans="1:10">
      <c r="A22" s="15" t="s">
        <v>25</v>
      </c>
      <c r="B22" s="12">
        <v>922</v>
      </c>
      <c r="C22" s="13">
        <v>854</v>
      </c>
      <c r="D22" s="11">
        <f t="shared" si="0"/>
        <v>68</v>
      </c>
      <c r="E22" s="12">
        <v>619</v>
      </c>
      <c r="F22" s="13">
        <v>559</v>
      </c>
      <c r="G22" s="11">
        <f t="shared" si="1"/>
        <v>60</v>
      </c>
      <c r="H22" s="12">
        <v>303</v>
      </c>
      <c r="I22" s="13">
        <v>295</v>
      </c>
      <c r="J22" s="16">
        <f t="shared" si="2"/>
        <v>8</v>
      </c>
    </row>
    <row r="23" spans="1:10">
      <c r="A23" s="15" t="s">
        <v>26</v>
      </c>
      <c r="B23" s="9">
        <v>1294</v>
      </c>
      <c r="C23" s="10">
        <v>1108</v>
      </c>
      <c r="D23" s="11">
        <f t="shared" si="0"/>
        <v>186</v>
      </c>
      <c r="E23" s="12">
        <v>970</v>
      </c>
      <c r="F23" s="13">
        <v>834</v>
      </c>
      <c r="G23" s="11">
        <f t="shared" si="1"/>
        <v>136</v>
      </c>
      <c r="H23" s="12">
        <v>324</v>
      </c>
      <c r="I23" s="13">
        <v>274</v>
      </c>
      <c r="J23" s="16">
        <f t="shared" si="2"/>
        <v>50</v>
      </c>
    </row>
    <row r="24" spans="1:10">
      <c r="A24" s="8" t="s">
        <v>27</v>
      </c>
      <c r="B24" s="12">
        <v>691</v>
      </c>
      <c r="C24" s="13">
        <v>631</v>
      </c>
      <c r="D24" s="11">
        <f t="shared" si="0"/>
        <v>60</v>
      </c>
      <c r="E24" s="12">
        <v>467</v>
      </c>
      <c r="F24" s="13">
        <v>401</v>
      </c>
      <c r="G24" s="11">
        <f t="shared" si="1"/>
        <v>66</v>
      </c>
      <c r="H24" s="12">
        <v>224</v>
      </c>
      <c r="I24" s="13">
        <v>230</v>
      </c>
      <c r="J24" s="16">
        <f t="shared" si="2"/>
        <v>-6</v>
      </c>
    </row>
    <row r="25" spans="1:10">
      <c r="A25" s="8" t="s">
        <v>28</v>
      </c>
      <c r="B25" s="12"/>
      <c r="C25" s="13"/>
      <c r="D25" s="11"/>
      <c r="E25" s="18"/>
      <c r="F25" s="19"/>
      <c r="G25" s="11"/>
      <c r="H25" s="18"/>
      <c r="I25" s="19"/>
      <c r="J25" s="16"/>
    </row>
    <row r="26" spans="1:10">
      <c r="A26" s="15" t="s">
        <v>29</v>
      </c>
      <c r="B26" s="9">
        <v>1484</v>
      </c>
      <c r="C26" s="10">
        <v>1327</v>
      </c>
      <c r="D26" s="11">
        <f t="shared" si="0"/>
        <v>157</v>
      </c>
      <c r="E26" s="9">
        <v>1061</v>
      </c>
      <c r="F26" s="13">
        <v>934</v>
      </c>
      <c r="G26" s="11">
        <f t="shared" si="1"/>
        <v>127</v>
      </c>
      <c r="H26" s="12">
        <v>423</v>
      </c>
      <c r="I26" s="13">
        <v>393</v>
      </c>
      <c r="J26" s="16">
        <f t="shared" si="2"/>
        <v>30</v>
      </c>
    </row>
    <row r="27" spans="1:10">
      <c r="A27" s="15" t="s">
        <v>30</v>
      </c>
      <c r="B27" s="12">
        <v>638</v>
      </c>
      <c r="C27" s="13">
        <v>552</v>
      </c>
      <c r="D27" s="11">
        <f t="shared" si="0"/>
        <v>86</v>
      </c>
      <c r="E27" s="12">
        <v>469</v>
      </c>
      <c r="F27" s="13">
        <v>406</v>
      </c>
      <c r="G27" s="11">
        <f t="shared" si="1"/>
        <v>63</v>
      </c>
      <c r="H27" s="12">
        <v>169</v>
      </c>
      <c r="I27" s="13">
        <v>146</v>
      </c>
      <c r="J27" s="16">
        <f t="shared" si="2"/>
        <v>23</v>
      </c>
    </row>
    <row r="28" spans="1:10">
      <c r="A28" s="15" t="s">
        <v>31</v>
      </c>
      <c r="B28" s="12">
        <v>94</v>
      </c>
      <c r="C28" s="13">
        <v>83</v>
      </c>
      <c r="D28" s="11">
        <f t="shared" si="0"/>
        <v>11</v>
      </c>
      <c r="E28" s="12">
        <v>59</v>
      </c>
      <c r="F28" s="13">
        <v>53</v>
      </c>
      <c r="G28" s="11">
        <f t="shared" si="1"/>
        <v>6</v>
      </c>
      <c r="H28" s="12">
        <v>35</v>
      </c>
      <c r="I28" s="13">
        <v>30</v>
      </c>
      <c r="J28" s="16">
        <f t="shared" si="2"/>
        <v>5</v>
      </c>
    </row>
    <row r="29" spans="1:10">
      <c r="A29" s="8" t="s">
        <v>32</v>
      </c>
      <c r="B29" s="12"/>
      <c r="C29" s="13"/>
      <c r="D29" s="11"/>
      <c r="E29" s="18"/>
      <c r="F29" s="19"/>
      <c r="G29" s="11"/>
      <c r="H29" s="18"/>
      <c r="I29" s="19"/>
      <c r="J29" s="16"/>
    </row>
    <row r="30" spans="1:10">
      <c r="A30" s="15" t="s">
        <v>33</v>
      </c>
      <c r="B30" s="12">
        <v>408</v>
      </c>
      <c r="C30" s="13">
        <v>371</v>
      </c>
      <c r="D30" s="11">
        <f t="shared" si="0"/>
        <v>37</v>
      </c>
      <c r="E30" s="12">
        <v>291</v>
      </c>
      <c r="F30" s="13">
        <v>258</v>
      </c>
      <c r="G30" s="11">
        <f t="shared" si="1"/>
        <v>33</v>
      </c>
      <c r="H30" s="12">
        <v>117</v>
      </c>
      <c r="I30" s="13">
        <v>113</v>
      </c>
      <c r="J30" s="16">
        <f t="shared" si="2"/>
        <v>4</v>
      </c>
    </row>
    <row r="31" spans="1:10">
      <c r="A31" s="15" t="s">
        <v>34</v>
      </c>
      <c r="B31" s="12">
        <v>90</v>
      </c>
      <c r="C31" s="13">
        <v>76</v>
      </c>
      <c r="D31" s="11">
        <f t="shared" si="0"/>
        <v>14</v>
      </c>
      <c r="E31" s="12">
        <v>68</v>
      </c>
      <c r="F31" s="13">
        <v>57</v>
      </c>
      <c r="G31" s="11">
        <f t="shared" si="1"/>
        <v>11</v>
      </c>
      <c r="H31" s="12">
        <v>22</v>
      </c>
      <c r="I31" s="13">
        <v>19</v>
      </c>
      <c r="J31" s="16">
        <f t="shared" si="2"/>
        <v>3</v>
      </c>
    </row>
    <row r="32" spans="1:10">
      <c r="A32" s="15" t="s">
        <v>35</v>
      </c>
      <c r="B32" s="12">
        <v>84</v>
      </c>
      <c r="C32" s="13">
        <v>75</v>
      </c>
      <c r="D32" s="11">
        <f t="shared" si="0"/>
        <v>9</v>
      </c>
      <c r="E32" s="12">
        <v>58</v>
      </c>
      <c r="F32" s="13">
        <v>51</v>
      </c>
      <c r="G32" s="11">
        <f t="shared" si="1"/>
        <v>7</v>
      </c>
      <c r="H32" s="12">
        <v>26</v>
      </c>
      <c r="I32" s="13">
        <v>24</v>
      </c>
      <c r="J32" s="16">
        <f t="shared" si="2"/>
        <v>2</v>
      </c>
    </row>
    <row r="33" spans="1:10">
      <c r="A33" s="15" t="s">
        <v>36</v>
      </c>
      <c r="B33" s="12">
        <v>235</v>
      </c>
      <c r="C33" s="13">
        <v>211</v>
      </c>
      <c r="D33" s="11">
        <f t="shared" si="0"/>
        <v>24</v>
      </c>
      <c r="E33" s="12">
        <v>160</v>
      </c>
      <c r="F33" s="13">
        <v>142</v>
      </c>
      <c r="G33" s="11">
        <f t="shared" si="1"/>
        <v>18</v>
      </c>
      <c r="H33" s="12">
        <v>75</v>
      </c>
      <c r="I33" s="13">
        <v>69</v>
      </c>
      <c r="J33" s="16">
        <f t="shared" si="2"/>
        <v>6</v>
      </c>
    </row>
    <row r="34" spans="1:10">
      <c r="A34" s="15" t="s">
        <v>37</v>
      </c>
      <c r="B34" s="12">
        <v>342</v>
      </c>
      <c r="C34" s="13">
        <v>294</v>
      </c>
      <c r="D34" s="11">
        <f t="shared" si="0"/>
        <v>48</v>
      </c>
      <c r="E34" s="12">
        <v>264</v>
      </c>
      <c r="F34" s="13">
        <v>226</v>
      </c>
      <c r="G34" s="11">
        <f t="shared" si="1"/>
        <v>38</v>
      </c>
      <c r="H34" s="12">
        <v>78</v>
      </c>
      <c r="I34" s="13">
        <v>68</v>
      </c>
      <c r="J34" s="16">
        <f t="shared" si="2"/>
        <v>10</v>
      </c>
    </row>
    <row r="35" spans="1:10">
      <c r="A35" s="15" t="s">
        <v>38</v>
      </c>
      <c r="B35" s="12">
        <v>188</v>
      </c>
      <c r="C35" s="13">
        <v>164</v>
      </c>
      <c r="D35" s="11">
        <f t="shared" si="0"/>
        <v>24</v>
      </c>
      <c r="E35" s="12">
        <v>145</v>
      </c>
      <c r="F35" s="13">
        <v>127</v>
      </c>
      <c r="G35" s="11">
        <f t="shared" si="1"/>
        <v>18</v>
      </c>
      <c r="H35" s="12">
        <v>43</v>
      </c>
      <c r="I35" s="13">
        <v>37</v>
      </c>
      <c r="J35" s="16">
        <f t="shared" si="2"/>
        <v>6</v>
      </c>
    </row>
    <row r="36" spans="1:10">
      <c r="A36" s="15" t="s">
        <v>39</v>
      </c>
      <c r="B36" s="12">
        <v>547</v>
      </c>
      <c r="C36" s="13">
        <v>487</v>
      </c>
      <c r="D36" s="11">
        <f t="shared" si="0"/>
        <v>60</v>
      </c>
      <c r="E36" s="12">
        <v>388</v>
      </c>
      <c r="F36" s="13">
        <v>341</v>
      </c>
      <c r="G36" s="11">
        <f t="shared" si="1"/>
        <v>47</v>
      </c>
      <c r="H36" s="12">
        <v>159</v>
      </c>
      <c r="I36" s="13">
        <v>146</v>
      </c>
      <c r="J36" s="16">
        <f t="shared" si="2"/>
        <v>13</v>
      </c>
    </row>
    <row r="37" spans="1:10">
      <c r="A37" s="15" t="s">
        <v>40</v>
      </c>
      <c r="B37" s="12">
        <v>322</v>
      </c>
      <c r="C37" s="13">
        <v>284</v>
      </c>
      <c r="D37" s="11">
        <f t="shared" si="0"/>
        <v>38</v>
      </c>
      <c r="E37" s="12">
        <v>215</v>
      </c>
      <c r="F37" s="13">
        <v>191</v>
      </c>
      <c r="G37" s="11">
        <f t="shared" si="1"/>
        <v>24</v>
      </c>
      <c r="H37" s="12">
        <v>107</v>
      </c>
      <c r="I37" s="13">
        <v>93</v>
      </c>
      <c r="J37" s="16">
        <f t="shared" si="2"/>
        <v>14</v>
      </c>
    </row>
    <row r="38" spans="1:10">
      <c r="A38" s="8" t="s">
        <v>41</v>
      </c>
      <c r="B38" s="12"/>
      <c r="C38" s="13"/>
      <c r="D38" s="11"/>
      <c r="E38" s="18"/>
      <c r="F38" s="19"/>
      <c r="G38" s="11"/>
      <c r="H38" s="18"/>
      <c r="I38" s="19"/>
      <c r="J38" s="16"/>
    </row>
    <row r="39" spans="1:10">
      <c r="A39" s="15" t="s">
        <v>42</v>
      </c>
      <c r="B39" s="12">
        <v>344</v>
      </c>
      <c r="C39" s="13">
        <v>305</v>
      </c>
      <c r="D39" s="11">
        <f t="shared" si="0"/>
        <v>39</v>
      </c>
      <c r="E39" s="12">
        <v>314</v>
      </c>
      <c r="F39" s="13">
        <v>279</v>
      </c>
      <c r="G39" s="11">
        <f t="shared" si="1"/>
        <v>35</v>
      </c>
      <c r="H39" s="12">
        <v>30</v>
      </c>
      <c r="I39" s="13">
        <v>26</v>
      </c>
      <c r="J39" s="16">
        <f t="shared" si="2"/>
        <v>4</v>
      </c>
    </row>
    <row r="40" spans="1:10">
      <c r="A40" s="15" t="s">
        <v>43</v>
      </c>
      <c r="B40" s="9">
        <v>1188</v>
      </c>
      <c r="C40" s="10">
        <v>1045</v>
      </c>
      <c r="D40" s="11">
        <f t="shared" si="0"/>
        <v>143</v>
      </c>
      <c r="E40" s="12">
        <v>858</v>
      </c>
      <c r="F40" s="13">
        <v>743</v>
      </c>
      <c r="G40" s="11">
        <f t="shared" si="1"/>
        <v>115</v>
      </c>
      <c r="H40" s="12">
        <v>330</v>
      </c>
      <c r="I40" s="13">
        <v>302</v>
      </c>
      <c r="J40" s="16">
        <f t="shared" si="2"/>
        <v>28</v>
      </c>
    </row>
    <row r="41" spans="1:10">
      <c r="A41" s="15" t="s">
        <v>44</v>
      </c>
      <c r="B41" s="12">
        <v>413</v>
      </c>
      <c r="C41" s="13">
        <v>377</v>
      </c>
      <c r="D41" s="11">
        <f t="shared" si="0"/>
        <v>36</v>
      </c>
      <c r="E41" s="12">
        <v>259</v>
      </c>
      <c r="F41" s="13">
        <v>235</v>
      </c>
      <c r="G41" s="11">
        <f t="shared" si="1"/>
        <v>24</v>
      </c>
      <c r="H41" s="12">
        <v>154</v>
      </c>
      <c r="I41" s="13">
        <v>142</v>
      </c>
      <c r="J41" s="16">
        <f t="shared" si="2"/>
        <v>12</v>
      </c>
    </row>
    <row r="42" spans="1:10">
      <c r="A42" s="15" t="s">
        <v>45</v>
      </c>
      <c r="B42" s="12">
        <v>197</v>
      </c>
      <c r="C42" s="13">
        <v>173</v>
      </c>
      <c r="D42" s="11">
        <f t="shared" si="0"/>
        <v>24</v>
      </c>
      <c r="E42" s="12">
        <v>112</v>
      </c>
      <c r="F42" s="13">
        <v>100</v>
      </c>
      <c r="G42" s="11">
        <f t="shared" si="1"/>
        <v>12</v>
      </c>
      <c r="H42" s="12">
        <v>85</v>
      </c>
      <c r="I42" s="13">
        <v>73</v>
      </c>
      <c r="J42" s="16">
        <f t="shared" si="2"/>
        <v>12</v>
      </c>
    </row>
    <row r="43" spans="1:10">
      <c r="A43" s="15" t="s">
        <v>46</v>
      </c>
      <c r="B43" s="12">
        <v>74</v>
      </c>
      <c r="C43" s="13">
        <v>62</v>
      </c>
      <c r="D43" s="11">
        <f t="shared" si="0"/>
        <v>12</v>
      </c>
      <c r="E43" s="12">
        <v>46</v>
      </c>
      <c r="F43" s="13">
        <v>36</v>
      </c>
      <c r="G43" s="11">
        <f t="shared" si="1"/>
        <v>10</v>
      </c>
      <c r="H43" s="12">
        <v>28</v>
      </c>
      <c r="I43" s="13">
        <v>26</v>
      </c>
      <c r="J43" s="16">
        <f t="shared" si="2"/>
        <v>2</v>
      </c>
    </row>
    <row r="44" spans="1:10">
      <c r="A44" s="8" t="s">
        <v>47</v>
      </c>
      <c r="B44" s="12">
        <v>24</v>
      </c>
      <c r="C44" s="13">
        <v>24</v>
      </c>
      <c r="D44" s="11">
        <f t="shared" si="0"/>
        <v>0</v>
      </c>
      <c r="E44" s="12">
        <v>23</v>
      </c>
      <c r="F44" s="13">
        <v>23</v>
      </c>
      <c r="G44" s="11">
        <f t="shared" si="1"/>
        <v>0</v>
      </c>
      <c r="H44" s="12">
        <v>26</v>
      </c>
      <c r="I44" s="13">
        <v>26</v>
      </c>
      <c r="J44" s="16">
        <f t="shared" si="2"/>
        <v>0</v>
      </c>
    </row>
    <row r="45" spans="1:10" ht="15" thickBot="1">
      <c r="A45" s="21" t="s">
        <v>48</v>
      </c>
      <c r="B45" s="22">
        <v>2852</v>
      </c>
      <c r="C45" s="23">
        <v>2381</v>
      </c>
      <c r="D45" s="11">
        <f t="shared" si="0"/>
        <v>471</v>
      </c>
      <c r="E45" s="22">
        <v>2015</v>
      </c>
      <c r="F45" s="23">
        <v>1628</v>
      </c>
      <c r="G45" s="11">
        <f t="shared" si="1"/>
        <v>387</v>
      </c>
      <c r="H45" s="24">
        <v>838</v>
      </c>
      <c r="I45" s="25">
        <v>753</v>
      </c>
      <c r="J45" s="26">
        <f t="shared" si="2"/>
        <v>85</v>
      </c>
    </row>
    <row r="46" spans="1:10">
      <c r="A46" s="27" t="s">
        <v>49</v>
      </c>
      <c r="B46" s="60" t="s">
        <v>50</v>
      </c>
      <c r="C46" s="60"/>
      <c r="D46" s="61"/>
      <c r="E46" s="60" t="s">
        <v>51</v>
      </c>
      <c r="F46" s="60"/>
      <c r="G46" s="60"/>
      <c r="H46" s="60" t="s">
        <v>52</v>
      </c>
      <c r="I46" s="62"/>
      <c r="J46" s="63"/>
    </row>
    <row r="47" spans="1:10" ht="17.45" customHeight="1">
      <c r="A47" s="28"/>
      <c r="B47" s="3" t="s">
        <v>5</v>
      </c>
      <c r="C47" s="4" t="s">
        <v>6</v>
      </c>
      <c r="D47" s="29" t="s">
        <v>7</v>
      </c>
      <c r="E47" s="3" t="s">
        <v>5</v>
      </c>
      <c r="F47" s="4" t="s">
        <v>6</v>
      </c>
      <c r="G47" s="29" t="s">
        <v>7</v>
      </c>
      <c r="H47" s="3" t="s">
        <v>5</v>
      </c>
      <c r="I47" s="4" t="s">
        <v>6</v>
      </c>
      <c r="J47" s="7" t="s">
        <v>7</v>
      </c>
    </row>
    <row r="48" spans="1:10">
      <c r="A48" s="30" t="s">
        <v>29</v>
      </c>
      <c r="B48" s="31">
        <v>131824</v>
      </c>
      <c r="C48" s="32">
        <v>90512</v>
      </c>
      <c r="D48" s="11">
        <f t="shared" ref="D48:D54" si="3">B48-C48</f>
        <v>41312</v>
      </c>
      <c r="E48" s="33">
        <v>41152</v>
      </c>
      <c r="F48" s="34">
        <v>36752</v>
      </c>
      <c r="G48" s="11">
        <f t="shared" ref="G48:G54" si="4">E48-F48</f>
        <v>4400</v>
      </c>
      <c r="H48" s="31">
        <v>1632</v>
      </c>
      <c r="I48" s="10">
        <v>1104</v>
      </c>
      <c r="J48" s="14">
        <f t="shared" ref="J48:J54" si="5">H48-I48</f>
        <v>528</v>
      </c>
    </row>
    <row r="49" spans="1:11">
      <c r="A49" s="30" t="s">
        <v>30</v>
      </c>
      <c r="B49" s="9">
        <v>54384</v>
      </c>
      <c r="C49" s="10">
        <v>36448</v>
      </c>
      <c r="D49" s="11">
        <f t="shared" si="3"/>
        <v>17936</v>
      </c>
      <c r="E49" s="9">
        <v>18912</v>
      </c>
      <c r="F49" s="10">
        <v>15712</v>
      </c>
      <c r="G49" s="11">
        <f t="shared" si="4"/>
        <v>3200</v>
      </c>
      <c r="H49" s="9">
        <v>2960</v>
      </c>
      <c r="I49" s="10">
        <v>2144</v>
      </c>
      <c r="J49" s="16">
        <f t="shared" si="5"/>
        <v>816</v>
      </c>
    </row>
    <row r="50" spans="1:11">
      <c r="A50" s="35" t="s">
        <v>20</v>
      </c>
      <c r="B50" s="9">
        <v>7872</v>
      </c>
      <c r="C50" s="10">
        <v>5744</v>
      </c>
      <c r="D50" s="11">
        <f t="shared" si="3"/>
        <v>2128</v>
      </c>
      <c r="E50" s="9">
        <v>4592</v>
      </c>
      <c r="F50" s="10">
        <v>4144</v>
      </c>
      <c r="G50" s="11">
        <f t="shared" si="4"/>
        <v>448</v>
      </c>
      <c r="H50" s="9">
        <v>480</v>
      </c>
      <c r="I50" s="13">
        <v>288</v>
      </c>
      <c r="J50" s="16">
        <f t="shared" si="5"/>
        <v>192</v>
      </c>
    </row>
    <row r="51" spans="1:11">
      <c r="A51" s="36" t="s">
        <v>53</v>
      </c>
      <c r="B51" s="9">
        <v>194080</v>
      </c>
      <c r="C51" s="10">
        <v>132704</v>
      </c>
      <c r="D51" s="37">
        <f t="shared" si="3"/>
        <v>61376</v>
      </c>
      <c r="E51" s="9">
        <v>64656</v>
      </c>
      <c r="F51" s="10">
        <v>56608</v>
      </c>
      <c r="G51" s="37">
        <f t="shared" si="4"/>
        <v>8048</v>
      </c>
      <c r="H51" s="9">
        <v>5072</v>
      </c>
      <c r="I51" s="10">
        <v>3536</v>
      </c>
      <c r="J51" s="38">
        <f t="shared" si="5"/>
        <v>1536</v>
      </c>
    </row>
    <row r="52" spans="1:11">
      <c r="A52" s="30" t="s">
        <v>54</v>
      </c>
      <c r="B52" s="9">
        <v>5664</v>
      </c>
      <c r="C52" s="10">
        <v>3776</v>
      </c>
      <c r="D52" s="11">
        <f t="shared" si="3"/>
        <v>1888</v>
      </c>
      <c r="E52" s="9">
        <v>608</v>
      </c>
      <c r="F52" s="13">
        <v>608</v>
      </c>
      <c r="G52" s="39">
        <f t="shared" si="4"/>
        <v>0</v>
      </c>
      <c r="H52" s="9">
        <v>0</v>
      </c>
      <c r="I52" s="13">
        <v>0</v>
      </c>
      <c r="J52" s="38">
        <f t="shared" si="5"/>
        <v>0</v>
      </c>
    </row>
    <row r="53" spans="1:11" ht="15" thickBot="1">
      <c r="A53" s="40" t="s">
        <v>55</v>
      </c>
      <c r="B53" s="22">
        <v>199744</v>
      </c>
      <c r="C53" s="41">
        <v>136480</v>
      </c>
      <c r="D53" s="42">
        <f t="shared" si="3"/>
        <v>63264</v>
      </c>
      <c r="E53" s="22">
        <v>65264</v>
      </c>
      <c r="F53" s="41">
        <v>57216</v>
      </c>
      <c r="G53" s="42">
        <f t="shared" si="4"/>
        <v>8048</v>
      </c>
      <c r="H53" s="22">
        <v>5072</v>
      </c>
      <c r="I53" s="23">
        <v>3536</v>
      </c>
      <c r="J53" s="16">
        <f t="shared" si="5"/>
        <v>1536</v>
      </c>
    </row>
    <row r="54" spans="1:11" ht="15" thickBot="1">
      <c r="A54" s="43" t="s">
        <v>56</v>
      </c>
      <c r="B54" s="44">
        <v>10967</v>
      </c>
      <c r="C54" s="45">
        <v>7511</v>
      </c>
      <c r="D54" s="46">
        <f t="shared" si="3"/>
        <v>3456</v>
      </c>
      <c r="E54" s="47">
        <v>2055</v>
      </c>
      <c r="F54" s="23">
        <v>1838</v>
      </c>
      <c r="G54" s="46">
        <f t="shared" si="4"/>
        <v>217</v>
      </c>
      <c r="H54" s="44">
        <v>274</v>
      </c>
      <c r="I54" s="48">
        <v>178</v>
      </c>
      <c r="J54" s="49">
        <f t="shared" si="5"/>
        <v>96</v>
      </c>
      <c r="K54" s="50"/>
    </row>
    <row r="55" spans="1:11">
      <c r="A55" s="51" t="s">
        <v>57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1">
      <c r="A56" s="51"/>
      <c r="B56" s="52"/>
      <c r="C56" s="52"/>
      <c r="D56" s="52"/>
      <c r="E56" s="52"/>
      <c r="F56" s="52"/>
      <c r="G56" s="52"/>
      <c r="H56" s="52"/>
      <c r="I56" s="52"/>
      <c r="J56" s="52"/>
    </row>
    <row r="57" spans="1:11">
      <c r="A57" s="53" t="s">
        <v>58</v>
      </c>
      <c r="B57" s="53"/>
      <c r="C57" s="53"/>
      <c r="D57" s="53"/>
      <c r="E57" s="53"/>
      <c r="F57" s="53"/>
      <c r="G57" s="53"/>
      <c r="H57" s="53"/>
      <c r="I57" s="53"/>
      <c r="J57" s="53"/>
    </row>
  </sheetData>
  <mergeCells count="9">
    <mergeCell ref="A57:J57"/>
    <mergeCell ref="A1:J1"/>
    <mergeCell ref="A2:J2"/>
    <mergeCell ref="B3:D3"/>
    <mergeCell ref="E3:G3"/>
    <mergeCell ref="H3:J3"/>
    <mergeCell ref="B46:D46"/>
    <mergeCell ref="E46:G46"/>
    <mergeCell ref="H46:J4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d4eeb2-1a8f-4e15-91c8-321e75375121">
      <Terms xmlns="http://schemas.microsoft.com/office/infopath/2007/PartnerControls"/>
    </lcf76f155ced4ddcb4097134ff3c332f>
    <TaxCatchAll xmlns="61fc6ac5-a650-4679-bf11-120908d60c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45CF5153DC94EA114CB425494040B" ma:contentTypeVersion="11" ma:contentTypeDescription="Create a new document." ma:contentTypeScope="" ma:versionID="096b6b46eac2b41f8b800fafea314a26">
  <xsd:schema xmlns:xsd="http://www.w3.org/2001/XMLSchema" xmlns:xs="http://www.w3.org/2001/XMLSchema" xmlns:p="http://schemas.microsoft.com/office/2006/metadata/properties" xmlns:ns2="0bd4eeb2-1a8f-4e15-91c8-321e75375121" xmlns:ns3="61fc6ac5-a650-4679-bf11-120908d60c75" targetNamespace="http://schemas.microsoft.com/office/2006/metadata/properties" ma:root="true" ma:fieldsID="bedf38698b45c728db8a76ac5e59a209" ns2:_="" ns3:_="">
    <xsd:import namespace="0bd4eeb2-1a8f-4e15-91c8-321e75375121"/>
    <xsd:import namespace="61fc6ac5-a650-4679-bf11-120908d60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eeb2-1a8f-4e15-91c8-321e753751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a807d0-bb34-4ea6-9be8-d484094c2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c6ac5-a650-4679-bf11-120908d60c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487253-c18c-440d-9c85-5eb9e3b31289}" ma:internalName="TaxCatchAll" ma:showField="CatchAllData" ma:web="61fc6ac5-a650-4679-bf11-120908d60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CD1AE2-9592-406C-B4FE-34FF0EF01CF0}"/>
</file>

<file path=customXml/itemProps2.xml><?xml version="1.0" encoding="utf-8"?>
<ds:datastoreItem xmlns:ds="http://schemas.openxmlformats.org/officeDocument/2006/customXml" ds:itemID="{87EEC618-FA52-488F-BECD-8D86677CB61F}"/>
</file>

<file path=customXml/itemProps3.xml><?xml version="1.0" encoding="utf-8"?>
<ds:datastoreItem xmlns:ds="http://schemas.openxmlformats.org/officeDocument/2006/customXml" ds:itemID="{EA95A6DE-5082-45C1-8C40-9663CEE701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Walls</dc:creator>
  <cp:keywords/>
  <dc:description/>
  <cp:lastModifiedBy>Dilissio, Stephanie</cp:lastModifiedBy>
  <cp:revision/>
  <dcterms:created xsi:type="dcterms:W3CDTF">2026-09-10T14:14:23Z</dcterms:created>
  <dcterms:modified xsi:type="dcterms:W3CDTF">2026-09-10T14:54:23Z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0x01010049A45CF5153DC94EA114CB425494040B</vt:lpwstr>
  </property>
  <property fmtid="{D5CDD505-2E9C-101B-9397-08002B2CF9AE}" pid="3" name="MediaServiceImageTags">
    <vt:lpwstr/>
  </property>
</Properties>
</file>